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6ADD68A-ADB1-44E6-8D06-F59C48C535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ผลการใช้จ่ายฯ" sheetId="2" r:id="rId1"/>
  </sheets>
  <definedNames>
    <definedName name="_xlnm.Print_Titles" localSheetId="0">ผลการใช้จ่ายฯ!$1:$3</definedName>
  </definedNames>
  <calcPr calcId="191029"/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6" i="2"/>
  <c r="N17" i="2"/>
  <c r="N18" i="2"/>
  <c r="N9" i="2"/>
  <c r="M19" i="2"/>
  <c r="N19" i="2" s="1"/>
  <c r="K10" i="2" l="1"/>
  <c r="L10" i="2" s="1"/>
  <c r="K11" i="2"/>
  <c r="K12" i="2"/>
  <c r="K13" i="2"/>
  <c r="K14" i="2"/>
  <c r="K15" i="2"/>
  <c r="K16" i="2"/>
  <c r="K17" i="2"/>
  <c r="K18" i="2"/>
  <c r="K19" i="2"/>
  <c r="K9" i="2"/>
  <c r="D17" i="2"/>
  <c r="D41" i="2"/>
  <c r="E17" i="2" l="1"/>
  <c r="E20" i="2" s="1"/>
  <c r="D20" i="2" l="1"/>
  <c r="D6" i="2" s="1"/>
  <c r="E41" i="2"/>
  <c r="E27" i="2" l="1"/>
  <c r="F27" i="2" s="1"/>
  <c r="F41" i="2" s="1"/>
  <c r="F20" i="2"/>
  <c r="E6" i="2"/>
  <c r="F6" i="2" s="1"/>
</calcChain>
</file>

<file path=xl/sharedStrings.xml><?xml version="1.0" encoding="utf-8"?>
<sst xmlns="http://schemas.openxmlformats.org/spreadsheetml/2006/main" count="57" uniqueCount="39">
  <si>
    <t>ที่</t>
  </si>
  <si>
    <t>รวม</t>
  </si>
  <si>
    <t>งบประมาณที่ได้รับ</t>
  </si>
  <si>
    <t>ผลการเบิกจ่าย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</si>
  <si>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</si>
  <si>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</si>
  <si>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</si>
  <si>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</si>
  <si>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</si>
  <si>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</si>
  <si>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</si>
  <si>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</si>
  <si>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</si>
  <si>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</si>
  <si>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</si>
  <si>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</si>
  <si>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ยุติธรรมและบริการประชาชน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</si>
  <si>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 อำนวยความ</t>
    </r>
  </si>
  <si>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การบังคับใช้กฎหมายและบริการประชาชน</t>
    </r>
  </si>
  <si>
    <t>อื่นๆ (ค่าตอบแทน 4 ค่า งานสอบสวน)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</si>
  <si>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ปฏิรูประบบงานตำรวจ</t>
    </r>
  </si>
  <si>
    <t>การบังคับใช้กฎหมาย</t>
  </si>
  <si>
    <r>
      <rPr>
        <b/>
        <sz val="16"/>
        <color theme="1"/>
        <rFont val="TH SarabunPSK"/>
        <family val="2"/>
      </rPr>
      <t xml:space="preserve">กิจกรรม </t>
    </r>
    <r>
      <rPr>
        <sz val="14"/>
        <color theme="1"/>
        <rFont val="TH SarabunPSK"/>
        <family val="2"/>
      </rPr>
      <t>การปฏิรูประบบงานสอบสวนและ</t>
    </r>
  </si>
  <si>
    <t xml:space="preserve">ค่าจ้างเหมาบริการ </t>
  </si>
  <si>
    <t>ไม่มี</t>
  </si>
  <si>
    <t>วัสดุจราจรและวัสดุอื่นๆ</t>
  </si>
  <si>
    <t>ตรวจแล้วถูกต้อง</t>
  </si>
  <si>
    <t>คิดเป็นร้อยละ</t>
  </si>
  <si>
    <t>ประจำปีงบประมาณ พ.ศ. 2568 ไตรมาสที่ 1 ( ต.ค.67 - ธ.ค.67 )</t>
  </si>
  <si>
    <t>ชื่อโครงการ / กิจกรรม</t>
  </si>
  <si>
    <t>ผลการดำเนินงาน</t>
  </si>
  <si>
    <t>เป้าหมาย ตามมติ ครม. 35 %</t>
  </si>
  <si>
    <t>ผลการเบิกจ่าย สูงกว่าเป้าฯ</t>
  </si>
  <si>
    <t>ข้อมูล ณ วันที่ 1 มกราคม พ.ศ.2568</t>
  </si>
  <si>
    <t>รายงานผลการใช้จ่ายงบประมาณ สถานีตำรวจภูธรยี่งอ</t>
  </si>
  <si>
    <t>น้ำมันรถยนต์ , น้ำมันจักรยานยนต์</t>
  </si>
  <si>
    <t xml:space="preserve">                          พ.ต.อ.</t>
  </si>
  <si>
    <t xml:space="preserve"> ผกก.สภ.ยี่งอ</t>
  </si>
  <si>
    <t>( วรงค์  เกิดสวัสดิ์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</si>
</sst>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Angsana New"/>
      <family val="1"/>
    </font>
    <font>
      <sz val="11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5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5" xfId="0" quotePrefix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/>
    <xf numFmtId="187" fontId="3" fillId="0" borderId="1" xfId="1" applyFont="1" applyBorder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87" fontId="4" fillId="0" borderId="1" xfId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8" fillId="0" borderId="0" xfId="0" applyFont="1"/>
    <xf numFmtId="0" fontId="9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/>
    </xf>
    <xf numFmtId="187" fontId="4" fillId="0" borderId="1" xfId="1" applyFont="1" applyFill="1" applyBorder="1" applyAlignment="1">
      <alignment horizontal="center"/>
    </xf>
    <xf numFmtId="187" fontId="3" fillId="0" borderId="1" xfId="1" applyFont="1" applyFill="1" applyBorder="1" applyAlignment="1">
      <alignment horizontal="center"/>
    </xf>
    <xf numFmtId="2" fontId="3" fillId="0" borderId="1" xfId="0" applyNumberFormat="1" applyFont="1" applyBorder="1"/>
    <xf numFmtId="187" fontId="3" fillId="0" borderId="6" xfId="1" applyFont="1" applyFill="1" applyBorder="1" applyAlignment="1">
      <alignment horizontal="center"/>
    </xf>
    <xf numFmtId="187" fontId="3" fillId="0" borderId="6" xfId="1" applyFont="1" applyFill="1" applyBorder="1" applyAlignment="1">
      <alignment horizontal="center" vertical="center"/>
    </xf>
    <xf numFmtId="187" fontId="4" fillId="0" borderId="6" xfId="1" applyFont="1" applyFill="1" applyBorder="1" applyAlignment="1">
      <alignment horizontal="center"/>
    </xf>
    <xf numFmtId="187" fontId="0" fillId="0" borderId="6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3" fillId="0" borderId="6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87" fontId="0" fillId="0" borderId="0" xfId="1" applyFont="1"/>
    <xf numFmtId="187" fontId="0" fillId="0" borderId="1" xfId="1" applyFont="1" applyBorder="1"/>
    <xf numFmtId="187" fontId="0" fillId="0" borderId="0" xfId="1" applyFont="1" applyFill="1" applyBorder="1"/>
    <xf numFmtId="187" fontId="5" fillId="0" borderId="0" xfId="1" applyFont="1"/>
    <xf numFmtId="187" fontId="0" fillId="0" borderId="1" xfId="1" applyFont="1" applyBorder="1" applyAlignment="1">
      <alignment shrinkToFit="1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1230313</xdr:colOff>
      <xdr:row>42</xdr:row>
      <xdr:rowOff>174626</xdr:rowOff>
    </xdr:from>
    <xdr:to>
      <xdr:col>3</xdr:col>
      <xdr:colOff>560706</xdr:colOff>
      <xdr:row>45</xdr:row>
      <xdr:rowOff>8891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011C37E-6B84-1C54-1F87-889631585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6" y="11747501"/>
          <a:ext cx="957580" cy="469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20" zoomScaleNormal="120" workbookViewId="0">
      <selection activeCell="M3" sqref="M3"/>
    </sheetView>
  </sheetViews>
  <sheetFormatPr defaultRowHeight="14.25" x14ac:dyDescent="0.2"/>
  <cols>
    <col min="1" max="1" width="5.875" customWidth="1"/>
    <col min="2" max="2" width="33.625" customWidth="1"/>
    <col min="3" max="3" width="21.375" customWidth="1"/>
    <col min="4" max="4" width="23" customWidth="1"/>
    <col min="5" max="5" width="18.5" customWidth="1"/>
    <col min="6" max="6" width="12.125" customWidth="1"/>
    <col min="7" max="7" width="16.5" customWidth="1"/>
    <col min="8" max="12" width="11.75" hidden="1" customWidth="1"/>
    <col min="13" max="13" width="17.5" customWidth="1"/>
    <col min="14" max="14" width="11.75" bestFit="1" customWidth="1"/>
  </cols>
  <sheetData>
    <row r="1" spans="1:14" s="26" customFormat="1" ht="22.5" customHeight="1" x14ac:dyDescent="0.5">
      <c r="C1" s="50" t="s">
        <v>34</v>
      </c>
      <c r="D1" s="50"/>
      <c r="E1" s="50"/>
    </row>
    <row r="2" spans="1:14" ht="23.25" customHeight="1" x14ac:dyDescent="0.5">
      <c r="C2" s="66" t="s">
        <v>28</v>
      </c>
      <c r="D2" s="66"/>
      <c r="E2" s="66"/>
    </row>
    <row r="3" spans="1:14" ht="25.5" customHeight="1" x14ac:dyDescent="0.2">
      <c r="A3" s="9"/>
      <c r="B3" s="24"/>
      <c r="C3" s="53" t="s">
        <v>33</v>
      </c>
      <c r="D3" s="53"/>
      <c r="E3" s="53"/>
      <c r="F3" s="24"/>
      <c r="G3" s="24"/>
    </row>
    <row r="4" spans="1:14" ht="28.5" customHeight="1" x14ac:dyDescent="0.2">
      <c r="A4" s="51" t="s">
        <v>0</v>
      </c>
      <c r="B4" s="51" t="s">
        <v>29</v>
      </c>
      <c r="C4" s="62" t="s">
        <v>30</v>
      </c>
      <c r="D4" s="56" t="s">
        <v>2</v>
      </c>
      <c r="E4" s="58" t="s">
        <v>3</v>
      </c>
      <c r="F4" s="60" t="s">
        <v>27</v>
      </c>
      <c r="G4" s="54" t="s">
        <v>4</v>
      </c>
    </row>
    <row r="5" spans="1:14" ht="25.5" customHeight="1" x14ac:dyDescent="0.2">
      <c r="A5" s="52"/>
      <c r="B5" s="52"/>
      <c r="C5" s="63"/>
      <c r="D5" s="57"/>
      <c r="E5" s="59"/>
      <c r="F5" s="61"/>
      <c r="G5" s="55"/>
    </row>
    <row r="6" spans="1:14" ht="21" customHeight="1" x14ac:dyDescent="0.35">
      <c r="A6" s="18">
        <v>1</v>
      </c>
      <c r="B6" s="1" t="s">
        <v>17</v>
      </c>
      <c r="C6" s="42" t="s">
        <v>31</v>
      </c>
      <c r="D6" s="30">
        <f>D20</f>
        <v>1663050</v>
      </c>
      <c r="E6" s="30">
        <f>SUM(E20)</f>
        <v>967508.47000000009</v>
      </c>
      <c r="F6" s="39">
        <f>E6*100/D6</f>
        <v>58.17675175130033</v>
      </c>
      <c r="G6" s="25" t="s">
        <v>24</v>
      </c>
    </row>
    <row r="7" spans="1:14" ht="21" x14ac:dyDescent="0.35">
      <c r="A7" s="12"/>
      <c r="B7" s="1" t="s">
        <v>16</v>
      </c>
      <c r="C7" s="43" t="s">
        <v>32</v>
      </c>
      <c r="D7" s="31"/>
      <c r="E7" s="31"/>
      <c r="F7" s="40"/>
      <c r="G7" s="4"/>
    </row>
    <row r="8" spans="1:14" ht="21" x14ac:dyDescent="0.35">
      <c r="A8" s="12"/>
      <c r="B8" s="1" t="s">
        <v>18</v>
      </c>
      <c r="C8" s="13"/>
      <c r="D8" s="31"/>
      <c r="E8" s="31"/>
      <c r="F8" s="32"/>
      <c r="G8" s="4"/>
    </row>
    <row r="9" spans="1:14" ht="21.75" customHeight="1" x14ac:dyDescent="0.35">
      <c r="A9" s="12"/>
      <c r="B9" s="1" t="s">
        <v>5</v>
      </c>
      <c r="C9" s="13"/>
      <c r="D9" s="31">
        <v>609600</v>
      </c>
      <c r="E9" s="31">
        <v>448160</v>
      </c>
      <c r="F9" s="32"/>
      <c r="G9" s="4"/>
      <c r="H9" s="44">
        <v>249920</v>
      </c>
      <c r="I9" s="44">
        <v>261280</v>
      </c>
      <c r="J9" s="44">
        <v>255600</v>
      </c>
      <c r="K9" s="45">
        <f>SUM(H9:J9)</f>
        <v>766800</v>
      </c>
      <c r="L9" s="45">
        <v>766800</v>
      </c>
      <c r="M9" s="46">
        <v>1219200</v>
      </c>
      <c r="N9" s="44">
        <f>SUM(M9)/2</f>
        <v>609600</v>
      </c>
    </row>
    <row r="10" spans="1:14" ht="21" x14ac:dyDescent="0.35">
      <c r="A10" s="12"/>
      <c r="B10" s="1" t="s">
        <v>6</v>
      </c>
      <c r="C10" s="11"/>
      <c r="D10" s="33">
        <v>28800</v>
      </c>
      <c r="E10" s="33">
        <v>0</v>
      </c>
      <c r="F10" s="32"/>
      <c r="G10" s="4"/>
      <c r="H10" s="44">
        <v>579360</v>
      </c>
      <c r="I10" s="44">
        <v>568000</v>
      </c>
      <c r="J10" s="44">
        <v>573680</v>
      </c>
      <c r="K10" s="48">
        <f t="shared" ref="K10:K19" si="0">SUM(H10:J10)</f>
        <v>1721040</v>
      </c>
      <c r="L10" s="48">
        <f>K10</f>
        <v>1721040</v>
      </c>
      <c r="M10" s="44">
        <v>57600</v>
      </c>
      <c r="N10" s="44">
        <f t="shared" ref="N10:N19" si="1">SUM(M10)/2</f>
        <v>28800</v>
      </c>
    </row>
    <row r="11" spans="1:14" ht="21" x14ac:dyDescent="0.35">
      <c r="A11" s="12"/>
      <c r="B11" s="1" t="s">
        <v>7</v>
      </c>
      <c r="C11" s="11"/>
      <c r="D11" s="33">
        <v>14250</v>
      </c>
      <c r="E11" s="33">
        <v>18000</v>
      </c>
      <c r="F11" s="32"/>
      <c r="G11" s="4"/>
      <c r="H11" s="44"/>
      <c r="I11" s="44"/>
      <c r="J11" s="44">
        <v>18000</v>
      </c>
      <c r="K11" s="45">
        <f t="shared" si="0"/>
        <v>18000</v>
      </c>
      <c r="L11" s="45">
        <v>18000</v>
      </c>
      <c r="M11" s="44">
        <v>28500</v>
      </c>
      <c r="N11" s="44">
        <f t="shared" si="1"/>
        <v>14250</v>
      </c>
    </row>
    <row r="12" spans="1:14" ht="21" x14ac:dyDescent="0.35">
      <c r="A12" s="12"/>
      <c r="B12" s="1" t="s">
        <v>23</v>
      </c>
      <c r="C12" s="11"/>
      <c r="D12" s="33">
        <v>31550</v>
      </c>
      <c r="E12" s="33">
        <v>0</v>
      </c>
      <c r="F12" s="32"/>
      <c r="G12" s="4"/>
      <c r="H12" s="44"/>
      <c r="I12" s="44"/>
      <c r="J12" s="44"/>
      <c r="K12" s="45">
        <f t="shared" si="0"/>
        <v>0</v>
      </c>
      <c r="L12" s="45">
        <v>0</v>
      </c>
      <c r="M12" s="44">
        <v>63100</v>
      </c>
      <c r="N12" s="44">
        <f t="shared" si="1"/>
        <v>31550</v>
      </c>
    </row>
    <row r="13" spans="1:14" s="8" customFormat="1" ht="20.25" customHeight="1" x14ac:dyDescent="0.35">
      <c r="A13" s="12"/>
      <c r="B13" s="29" t="s">
        <v>8</v>
      </c>
      <c r="C13" s="28"/>
      <c r="D13" s="34">
        <v>5500</v>
      </c>
      <c r="E13" s="33">
        <v>4000</v>
      </c>
      <c r="F13" s="32"/>
      <c r="G13" s="4"/>
      <c r="H13" s="44"/>
      <c r="I13" s="44">
        <v>4000</v>
      </c>
      <c r="J13" s="44"/>
      <c r="K13" s="45">
        <f t="shared" si="0"/>
        <v>4000</v>
      </c>
      <c r="L13" s="45">
        <v>4000</v>
      </c>
      <c r="M13" s="47">
        <v>11000</v>
      </c>
      <c r="N13" s="44">
        <f t="shared" si="1"/>
        <v>5500</v>
      </c>
    </row>
    <row r="14" spans="1:14" ht="21" customHeight="1" x14ac:dyDescent="0.35">
      <c r="A14" s="6"/>
      <c r="B14" s="5" t="s">
        <v>35</v>
      </c>
      <c r="C14" s="10"/>
      <c r="D14" s="33">
        <v>898600</v>
      </c>
      <c r="E14" s="33">
        <v>410957.57</v>
      </c>
      <c r="F14" s="32"/>
      <c r="G14" s="7"/>
      <c r="H14" s="44">
        <v>106991.79</v>
      </c>
      <c r="I14" s="44">
        <v>166998.98000000001</v>
      </c>
      <c r="J14" s="44">
        <v>136966.79999999999</v>
      </c>
      <c r="K14" s="45">
        <f t="shared" si="0"/>
        <v>410957.57</v>
      </c>
      <c r="L14" s="45">
        <v>410957.57</v>
      </c>
      <c r="M14" s="44">
        <v>1797200</v>
      </c>
      <c r="N14" s="44">
        <f t="shared" si="1"/>
        <v>898600</v>
      </c>
    </row>
    <row r="15" spans="1:14" ht="21" x14ac:dyDescent="0.35">
      <c r="A15" s="12"/>
      <c r="B15" s="1" t="s">
        <v>25</v>
      </c>
      <c r="C15" s="27"/>
      <c r="D15" s="33">
        <v>3950</v>
      </c>
      <c r="E15" s="33">
        <v>0</v>
      </c>
      <c r="F15" s="32"/>
      <c r="G15" s="4"/>
      <c r="H15" s="44"/>
      <c r="I15" s="44"/>
      <c r="J15" s="44"/>
      <c r="K15" s="45">
        <f t="shared" si="0"/>
        <v>0</v>
      </c>
      <c r="L15" s="45">
        <v>0</v>
      </c>
      <c r="M15" s="44">
        <v>7900</v>
      </c>
      <c r="N15" s="44">
        <f t="shared" si="1"/>
        <v>3950</v>
      </c>
    </row>
    <row r="16" spans="1:14" ht="21" x14ac:dyDescent="0.35">
      <c r="A16" s="12"/>
      <c r="B16" s="1" t="s">
        <v>12</v>
      </c>
      <c r="C16" s="13"/>
      <c r="D16" s="31">
        <v>9050</v>
      </c>
      <c r="E16" s="31">
        <v>2175</v>
      </c>
      <c r="F16" s="32"/>
      <c r="G16" s="4"/>
      <c r="H16" s="44">
        <v>775</v>
      </c>
      <c r="I16" s="44">
        <v>525</v>
      </c>
      <c r="J16" s="44">
        <v>875</v>
      </c>
      <c r="K16" s="45">
        <f t="shared" si="0"/>
        <v>2175</v>
      </c>
      <c r="L16" s="45">
        <v>2175</v>
      </c>
      <c r="M16" s="44">
        <v>18100</v>
      </c>
      <c r="N16" s="44">
        <f t="shared" si="1"/>
        <v>9050</v>
      </c>
    </row>
    <row r="17" spans="1:14" ht="21" x14ac:dyDescent="0.35">
      <c r="A17" s="12"/>
      <c r="B17" s="17" t="s">
        <v>13</v>
      </c>
      <c r="C17" s="11"/>
      <c r="D17" s="35">
        <f>SUM(D9:D16)</f>
        <v>1601300</v>
      </c>
      <c r="E17" s="35">
        <f>SUM(E9:E16)</f>
        <v>883292.57000000007</v>
      </c>
      <c r="F17" s="32"/>
      <c r="G17" s="4"/>
      <c r="H17" s="44"/>
      <c r="I17" s="44"/>
      <c r="J17" s="44"/>
      <c r="K17" s="45">
        <f t="shared" si="0"/>
        <v>0</v>
      </c>
      <c r="L17" s="45">
        <v>0</v>
      </c>
      <c r="M17" s="44"/>
      <c r="N17" s="44">
        <f t="shared" si="1"/>
        <v>0</v>
      </c>
    </row>
    <row r="18" spans="1:14" ht="21" x14ac:dyDescent="0.35">
      <c r="A18" s="12"/>
      <c r="B18" s="1" t="s">
        <v>14</v>
      </c>
      <c r="C18" s="11"/>
      <c r="D18" s="33">
        <v>40650</v>
      </c>
      <c r="E18" s="33">
        <v>69815.899999999994</v>
      </c>
      <c r="F18" s="32"/>
      <c r="G18" s="4"/>
      <c r="H18" s="44">
        <v>51034.33</v>
      </c>
      <c r="I18" s="44">
        <v>15627.31</v>
      </c>
      <c r="J18" s="44">
        <v>3154.26</v>
      </c>
      <c r="K18" s="45">
        <f t="shared" si="0"/>
        <v>69815.899999999994</v>
      </c>
      <c r="L18" s="45">
        <v>69815.899999999994</v>
      </c>
      <c r="M18" s="44">
        <v>81300</v>
      </c>
      <c r="N18" s="44">
        <f t="shared" si="1"/>
        <v>40650</v>
      </c>
    </row>
    <row r="19" spans="1:14" ht="21" x14ac:dyDescent="0.35">
      <c r="A19" s="12"/>
      <c r="B19" s="1" t="s">
        <v>19</v>
      </c>
      <c r="C19" s="11"/>
      <c r="D19" s="33">
        <v>21100</v>
      </c>
      <c r="E19" s="33">
        <v>14400</v>
      </c>
      <c r="F19" s="32"/>
      <c r="G19" s="4"/>
      <c r="H19">
        <v>4800</v>
      </c>
      <c r="I19">
        <v>4800</v>
      </c>
      <c r="J19">
        <v>4800</v>
      </c>
      <c r="K19" s="3">
        <f t="shared" si="0"/>
        <v>14400</v>
      </c>
      <c r="L19" s="3">
        <v>0</v>
      </c>
      <c r="M19" s="44">
        <f>17000+100+3600+21500</f>
        <v>42200</v>
      </c>
      <c r="N19" s="44">
        <f t="shared" si="1"/>
        <v>21100</v>
      </c>
    </row>
    <row r="20" spans="1:14" ht="21" x14ac:dyDescent="0.35">
      <c r="A20" s="18" t="s">
        <v>1</v>
      </c>
      <c r="B20" s="1"/>
      <c r="C20" s="10"/>
      <c r="D20" s="36">
        <f>SUM(D17:D19)</f>
        <v>1663050</v>
      </c>
      <c r="E20" s="36">
        <f>SUM(E17:E19)</f>
        <v>967508.47000000009</v>
      </c>
      <c r="F20" s="39">
        <f t="shared" ref="F20" si="2">E20*100/D20</f>
        <v>58.17675175130033</v>
      </c>
      <c r="G20" s="3"/>
      <c r="M20" s="44"/>
      <c r="N20" s="44"/>
    </row>
    <row r="21" spans="1:14" ht="21" x14ac:dyDescent="0.35">
      <c r="A21" s="20"/>
      <c r="B21" s="21"/>
      <c r="C21" s="22"/>
      <c r="D21" s="22"/>
      <c r="E21" s="22"/>
      <c r="F21" s="14"/>
      <c r="G21" s="14"/>
      <c r="M21" s="44"/>
      <c r="N21" s="44"/>
    </row>
    <row r="22" spans="1:14" ht="21" x14ac:dyDescent="0.35">
      <c r="A22" s="37"/>
      <c r="B22" s="38"/>
      <c r="C22" s="23"/>
      <c r="D22" s="23"/>
      <c r="E22" s="23"/>
      <c r="M22" s="44"/>
      <c r="N22" s="44"/>
    </row>
    <row r="23" spans="1:14" ht="21" x14ac:dyDescent="0.2">
      <c r="A23" s="9"/>
      <c r="C23" s="23"/>
      <c r="D23" s="23"/>
      <c r="E23" s="23"/>
      <c r="M23" s="44"/>
      <c r="N23" s="44"/>
    </row>
    <row r="24" spans="1:14" ht="24" customHeight="1" x14ac:dyDescent="0.2">
      <c r="M24" s="44"/>
      <c r="N24" s="44"/>
    </row>
    <row r="25" spans="1:14" ht="24" customHeight="1" x14ac:dyDescent="0.2">
      <c r="A25" s="51" t="s">
        <v>0</v>
      </c>
      <c r="B25" s="51" t="s">
        <v>29</v>
      </c>
      <c r="C25" s="62" t="s">
        <v>30</v>
      </c>
      <c r="D25" s="56" t="s">
        <v>2</v>
      </c>
      <c r="E25" s="58" t="s">
        <v>3</v>
      </c>
      <c r="F25" s="60" t="s">
        <v>27</v>
      </c>
      <c r="G25" s="54" t="s">
        <v>4</v>
      </c>
      <c r="M25" s="44"/>
      <c r="N25" s="44"/>
    </row>
    <row r="26" spans="1:14" ht="23.25" customHeight="1" x14ac:dyDescent="0.2">
      <c r="A26" s="52"/>
      <c r="B26" s="52"/>
      <c r="C26" s="63"/>
      <c r="D26" s="57"/>
      <c r="E26" s="59"/>
      <c r="F26" s="61"/>
      <c r="G26" s="55"/>
      <c r="M26" s="44"/>
      <c r="N26" s="44"/>
    </row>
    <row r="27" spans="1:14" ht="21" x14ac:dyDescent="0.35">
      <c r="A27" s="18">
        <v>2</v>
      </c>
      <c r="B27" s="1" t="s">
        <v>20</v>
      </c>
      <c r="C27" s="42" t="s">
        <v>31</v>
      </c>
      <c r="D27" s="19">
        <v>0</v>
      </c>
      <c r="E27" s="19">
        <f>SUM(E41)</f>
        <v>0</v>
      </c>
      <c r="F27" s="41" t="e">
        <f>E27*100/D27</f>
        <v>#DIV/0!</v>
      </c>
      <c r="G27" s="18" t="s">
        <v>24</v>
      </c>
      <c r="M27" s="44"/>
      <c r="N27" s="44"/>
    </row>
    <row r="28" spans="1:14" ht="21" x14ac:dyDescent="0.35">
      <c r="A28" s="12"/>
      <c r="B28" s="1" t="s">
        <v>22</v>
      </c>
      <c r="C28" s="43" t="s">
        <v>32</v>
      </c>
      <c r="D28" s="15"/>
      <c r="E28" s="15"/>
      <c r="F28" s="3"/>
      <c r="G28" s="3"/>
      <c r="M28" s="44"/>
      <c r="N28" s="44"/>
    </row>
    <row r="29" spans="1:14" ht="21" x14ac:dyDescent="0.35">
      <c r="A29" s="12"/>
      <c r="B29" s="16" t="s">
        <v>21</v>
      </c>
      <c r="C29" s="3"/>
      <c r="D29" s="15"/>
      <c r="E29" s="15"/>
      <c r="F29" s="3"/>
      <c r="G29" s="3"/>
      <c r="M29" s="44"/>
      <c r="N29" s="44"/>
    </row>
    <row r="30" spans="1:14" ht="21" x14ac:dyDescent="0.35">
      <c r="A30" s="12"/>
      <c r="B30" s="1" t="s">
        <v>5</v>
      </c>
      <c r="C30" s="3"/>
      <c r="D30" s="15"/>
      <c r="E30" s="15"/>
      <c r="F30" s="3"/>
      <c r="G30" s="3"/>
      <c r="M30" s="44"/>
      <c r="N30" s="44"/>
    </row>
    <row r="31" spans="1:14" ht="21" x14ac:dyDescent="0.35">
      <c r="A31" s="12"/>
      <c r="B31" s="1" t="s">
        <v>6</v>
      </c>
      <c r="C31" s="3"/>
      <c r="D31" s="15"/>
      <c r="E31" s="15"/>
      <c r="F31" s="3"/>
      <c r="G31" s="3"/>
      <c r="M31" s="44"/>
      <c r="N31" s="44"/>
    </row>
    <row r="32" spans="1:14" ht="21" x14ac:dyDescent="0.35">
      <c r="A32" s="12"/>
      <c r="B32" s="1" t="s">
        <v>7</v>
      </c>
      <c r="C32" s="3"/>
      <c r="D32" s="15"/>
      <c r="E32" s="15"/>
      <c r="F32" s="3"/>
      <c r="G32" s="3"/>
      <c r="M32" s="44"/>
      <c r="N32" s="44"/>
    </row>
    <row r="33" spans="1:14" ht="21" x14ac:dyDescent="0.35">
      <c r="A33" s="12"/>
      <c r="B33" s="1" t="s">
        <v>23</v>
      </c>
      <c r="C33" s="3"/>
      <c r="D33" s="15"/>
      <c r="E33" s="15">
        <v>0</v>
      </c>
      <c r="F33" s="3"/>
      <c r="G33" s="3"/>
      <c r="M33" s="44"/>
      <c r="N33" s="44"/>
    </row>
    <row r="34" spans="1:14" ht="21" x14ac:dyDescent="0.35">
      <c r="A34" s="12"/>
      <c r="B34" s="1" t="s">
        <v>8</v>
      </c>
      <c r="C34" s="3"/>
      <c r="D34" s="15"/>
      <c r="E34" s="15"/>
      <c r="F34" s="3"/>
      <c r="G34" s="3"/>
      <c r="M34" s="44"/>
      <c r="N34" s="44"/>
    </row>
    <row r="35" spans="1:14" ht="21" x14ac:dyDescent="0.35">
      <c r="A35" s="6"/>
      <c r="B35" s="5" t="s">
        <v>9</v>
      </c>
      <c r="C35" s="3"/>
      <c r="D35" s="15"/>
      <c r="E35" s="15"/>
      <c r="F35" s="3"/>
      <c r="G35" s="3"/>
      <c r="M35" s="44"/>
      <c r="N35" s="44"/>
    </row>
    <row r="36" spans="1:14" ht="21" x14ac:dyDescent="0.35">
      <c r="A36" s="12"/>
      <c r="B36" s="1" t="s">
        <v>10</v>
      </c>
      <c r="C36" s="3"/>
      <c r="D36" s="15"/>
      <c r="E36" s="15"/>
      <c r="F36" s="3"/>
      <c r="G36" s="3"/>
      <c r="M36" s="44"/>
      <c r="N36" s="44"/>
    </row>
    <row r="37" spans="1:14" ht="21" x14ac:dyDescent="0.35">
      <c r="A37" s="12"/>
      <c r="B37" s="1" t="s">
        <v>11</v>
      </c>
      <c r="C37" s="3"/>
      <c r="D37" s="15"/>
      <c r="E37" s="15"/>
      <c r="F37" s="3"/>
      <c r="G37" s="3"/>
      <c r="M37" s="44"/>
      <c r="N37" s="44"/>
    </row>
    <row r="38" spans="1:14" ht="21" x14ac:dyDescent="0.35">
      <c r="A38" s="12"/>
      <c r="B38" s="17" t="s">
        <v>13</v>
      </c>
      <c r="C38" s="3"/>
      <c r="D38" s="15"/>
      <c r="E38" s="15"/>
      <c r="F38" s="3"/>
      <c r="G38" s="3"/>
      <c r="M38" s="44"/>
      <c r="N38" s="44"/>
    </row>
    <row r="39" spans="1:14" ht="21" x14ac:dyDescent="0.35">
      <c r="A39" s="12"/>
      <c r="B39" s="1" t="s">
        <v>14</v>
      </c>
      <c r="C39" s="3"/>
      <c r="D39" s="15"/>
      <c r="E39" s="15"/>
      <c r="F39" s="3"/>
      <c r="G39" s="3"/>
      <c r="M39" s="44"/>
      <c r="N39" s="44"/>
    </row>
    <row r="40" spans="1:14" ht="21" x14ac:dyDescent="0.35">
      <c r="A40" s="12"/>
      <c r="B40" s="1" t="s">
        <v>15</v>
      </c>
      <c r="C40" s="3"/>
      <c r="D40" s="15"/>
      <c r="E40" s="15"/>
      <c r="F40" s="3"/>
      <c r="G40" s="3"/>
      <c r="M40" s="44"/>
      <c r="N40" s="44"/>
    </row>
    <row r="41" spans="1:14" ht="21" x14ac:dyDescent="0.35">
      <c r="A41" s="2" t="s">
        <v>1</v>
      </c>
      <c r="B41" s="3"/>
      <c r="C41" s="3"/>
      <c r="D41" s="19">
        <f>SUM(D27:D40)</f>
        <v>0</v>
      </c>
      <c r="E41" s="19">
        <f>SUM(E30:E40)</f>
        <v>0</v>
      </c>
      <c r="F41" s="41" t="e">
        <f>SUM(F27)</f>
        <v>#DIV/0!</v>
      </c>
      <c r="G41" s="3"/>
      <c r="M41" s="44"/>
      <c r="N41" s="44"/>
    </row>
    <row r="43" spans="1:14" ht="18" customHeight="1" x14ac:dyDescent="0.2">
      <c r="C43" s="64" t="s">
        <v>26</v>
      </c>
      <c r="D43" s="64"/>
    </row>
    <row r="44" spans="1:14" ht="13.5" customHeight="1" x14ac:dyDescent="0.2">
      <c r="C44" s="49"/>
      <c r="D44" s="49"/>
    </row>
    <row r="45" spans="1:14" ht="18" customHeight="1" x14ac:dyDescent="0.2">
      <c r="C45" s="65" t="s">
        <v>36</v>
      </c>
      <c r="D45" s="65"/>
    </row>
    <row r="46" spans="1:14" ht="20.25" customHeight="1" x14ac:dyDescent="0.2">
      <c r="C46" s="64" t="s">
        <v>38</v>
      </c>
      <c r="D46" s="64"/>
    </row>
    <row r="47" spans="1:14" ht="23.25" x14ac:dyDescent="0.2">
      <c r="C47" s="64" t="s">
        <v>37</v>
      </c>
      <c r="D47" s="64"/>
    </row>
  </sheetData>
  <mergeCells count="21">
    <mergeCell ref="C43:D43"/>
    <mergeCell ref="C45:D45"/>
    <mergeCell ref="C46:D46"/>
    <mergeCell ref="C47:D47"/>
    <mergeCell ref="C2:E2"/>
    <mergeCell ref="C1:E1"/>
    <mergeCell ref="A25:A26"/>
    <mergeCell ref="B25:B26"/>
    <mergeCell ref="C3:E3"/>
    <mergeCell ref="G25:G26"/>
    <mergeCell ref="D25:D26"/>
    <mergeCell ref="E25:E26"/>
    <mergeCell ref="G4:G5"/>
    <mergeCell ref="A4:A5"/>
    <mergeCell ref="B4:B5"/>
    <mergeCell ref="D4:D5"/>
    <mergeCell ref="E4:E5"/>
    <mergeCell ref="F4:F5"/>
    <mergeCell ref="C4:C5"/>
    <mergeCell ref="C25:C26"/>
    <mergeCell ref="F25:F26"/>
  </mergeCells>
  <pageMargins left="0.31496062992126" right="0.31496062992126" top="0.55118110236220497" bottom="0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ผลการใช้จ่ายฯ</vt:lpstr>
      <vt:lpstr>ผลการใช้จ่ายฯ!Print_Titles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Nuruddin evolution</cp:lastModifiedBy>
  <cp:lastPrinted>2025-04-26T07:19:00Z</cp:lastPrinted>
  <dcterms:created xsi:type="dcterms:W3CDTF">2024-01-10T07:59:11Z</dcterms:created>
  <dcterms:modified xsi:type="dcterms:W3CDTF">2025-04-26T07:32:32Z</dcterms:modified>
</cp:coreProperties>
</file>